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活动预算表" sheetId="1" r:id="rId1"/>
  </sheets>
  <calcPr calcId="144525"/>
</workbook>
</file>

<file path=xl/sharedStrings.xml><?xml version="1.0" encoding="utf-8"?>
<sst xmlns="http://schemas.openxmlformats.org/spreadsheetml/2006/main" count="111">
  <si>
    <t>贵州省厚德公益基金会                                                                            青年公益—习水县精准扶贫产业帮扶中心建设项目预算表</t>
  </si>
  <si>
    <t>申请单位</t>
  </si>
  <si>
    <t>贵州省厚德公益基金会项目部</t>
  </si>
  <si>
    <t>申请时间</t>
  </si>
  <si>
    <t>2018.7.2</t>
  </si>
  <si>
    <t>备注</t>
  </si>
  <si>
    <t>费用类型</t>
  </si>
  <si>
    <t>金额</t>
  </si>
  <si>
    <t>单位</t>
  </si>
  <si>
    <t>数量</t>
  </si>
  <si>
    <t>合计</t>
  </si>
  <si>
    <t>设施成本</t>
  </si>
  <si>
    <t>设备、设施采购</t>
  </si>
  <si>
    <t>靠墙货柜</t>
  </si>
  <si>
    <t>套</t>
  </si>
  <si>
    <t>中间货柜</t>
  </si>
  <si>
    <t>展柜</t>
  </si>
  <si>
    <t>果蔬</t>
  </si>
  <si>
    <t>收银台</t>
  </si>
  <si>
    <t>含简易办公工作台台</t>
  </si>
  <si>
    <t>称重台</t>
  </si>
  <si>
    <t>打价机</t>
  </si>
  <si>
    <t>台</t>
  </si>
  <si>
    <t>收银机</t>
  </si>
  <si>
    <t>购物篮</t>
  </si>
  <si>
    <t>批</t>
  </si>
  <si>
    <t>考勤机</t>
  </si>
  <si>
    <t>清洁工具</t>
  </si>
  <si>
    <t>项</t>
  </si>
  <si>
    <t>电视机</t>
  </si>
  <si>
    <t>交换机</t>
  </si>
  <si>
    <t>水产鱼缸</t>
  </si>
  <si>
    <t>米</t>
  </si>
  <si>
    <t>水产不锈钢操作台</t>
  </si>
  <si>
    <t>个</t>
  </si>
  <si>
    <t>冷藏展示柜</t>
  </si>
  <si>
    <t>冰柜</t>
  </si>
  <si>
    <t>排酸柜</t>
  </si>
  <si>
    <t>分割台</t>
  </si>
  <si>
    <t>分割刀具</t>
  </si>
  <si>
    <t>烧皮台</t>
  </si>
  <si>
    <t>切片机</t>
  </si>
  <si>
    <t>绞肉机</t>
  </si>
  <si>
    <t>鲜肉区不锈钢操作</t>
  </si>
  <si>
    <t>发电机</t>
  </si>
  <si>
    <t>送货车</t>
  </si>
  <si>
    <t>员工服装及劳保用品</t>
  </si>
  <si>
    <t>办公电脑</t>
  </si>
  <si>
    <t>宣传费</t>
  </si>
  <si>
    <t>LED显示屏播放宣传</t>
  </si>
  <si>
    <t>小计</t>
  </si>
  <si>
    <t>装修成本</t>
  </si>
  <si>
    <t>基础装修</t>
  </si>
  <si>
    <t>门头</t>
  </si>
  <si>
    <t>㎡</t>
  </si>
  <si>
    <t>钢架结构，木工板基础，
铝塑板，黑钛金包边</t>
  </si>
  <si>
    <t>玻璃大门</t>
  </si>
  <si>
    <t>黑钛金包边，12mm钢化玻璃</t>
  </si>
  <si>
    <t>落地玻璃窗</t>
  </si>
  <si>
    <t>黑钛金包边，
12mm钢化玻璃，木工板基础</t>
  </si>
  <si>
    <t>地面</t>
  </si>
  <si>
    <t>铺贴800*800地砖</t>
  </si>
  <si>
    <t>水电网、烟道</t>
  </si>
  <si>
    <t>含LED灯具、含油烟机</t>
  </si>
  <si>
    <t>门洞改建</t>
  </si>
  <si>
    <t>吊顶</t>
  </si>
  <si>
    <t>轻钢龙骨石膏板</t>
  </si>
  <si>
    <t>墙面</t>
  </si>
  <si>
    <t>胶水、石膏粉、乳胶漆、
工作区墙面防水</t>
  </si>
  <si>
    <t>形象墙</t>
  </si>
  <si>
    <t>基础装修，木工板、铝塑板</t>
  </si>
  <si>
    <t>场内布置</t>
  </si>
  <si>
    <t>货柜，鱼缸等组装布置人工</t>
  </si>
  <si>
    <t>拆除地面清洁运输</t>
  </si>
  <si>
    <t>空调</t>
  </si>
  <si>
    <t>中央空调</t>
  </si>
  <si>
    <t>新风系统</t>
  </si>
  <si>
    <t>新增换气系统</t>
  </si>
  <si>
    <t>监控系统</t>
  </si>
  <si>
    <t>13台摄像头，8TB硬盘，
存储约28日</t>
  </si>
  <si>
    <t>背景音乐系统</t>
  </si>
  <si>
    <t>店内背景音乐、店外音柱
、双功放控制</t>
  </si>
  <si>
    <t>屋顶吊饰</t>
  </si>
  <si>
    <t>LED屏</t>
  </si>
  <si>
    <t>广告及软装</t>
  </si>
  <si>
    <t>装修设计费</t>
  </si>
  <si>
    <t>水产区下水及防滑</t>
  </si>
  <si>
    <t>铺防滑垫</t>
  </si>
  <si>
    <t>水产区</t>
  </si>
  <si>
    <t>隔断，砖砌，贴砖，
下水道，盖板</t>
  </si>
  <si>
    <t>灯箱</t>
  </si>
  <si>
    <t>展示橱窗</t>
  </si>
  <si>
    <t>底座，铺贴地砖</t>
  </si>
  <si>
    <t>店外布置</t>
  </si>
  <si>
    <t>水电气费预缴</t>
  </si>
  <si>
    <t>月</t>
  </si>
  <si>
    <t>预付</t>
  </si>
  <si>
    <t>执行费</t>
  </si>
  <si>
    <t>交通费</t>
  </si>
  <si>
    <t>元/公里</t>
  </si>
  <si>
    <t>生活费</t>
  </si>
  <si>
    <t>元/天</t>
  </si>
  <si>
    <t>劳务费</t>
  </si>
  <si>
    <t>元/月</t>
  </si>
  <si>
    <t>租赁费</t>
  </si>
  <si>
    <t>元</t>
  </si>
  <si>
    <t>接待费</t>
  </si>
  <si>
    <t>元/次</t>
  </si>
  <si>
    <t>资料费</t>
  </si>
  <si>
    <t>不可预计费用</t>
  </si>
  <si>
    <t>制表：                     审核：                        签批：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</si>
</sst>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SimSun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K52" sqref="K52"/>
    </sheetView>
  </sheetViews>
  <sheetFormatPr defaultColWidth="9" defaultRowHeight="13.5" outlineLevelCol="7"/>
  <cols>
    <col min="1" max="1" width="6.125" customWidth="1"/>
    <col min="2" max="2" width="8.125" style="3" customWidth="1"/>
    <col min="3" max="3" width="21.375" customWidth="1"/>
    <col min="4" max="4" width="8.5" customWidth="1"/>
    <col min="5" max="5" width="6.75" style="4" customWidth="1"/>
    <col min="6" max="6" width="14" customWidth="1"/>
    <col min="7" max="7" width="21.125" customWidth="1"/>
    <col min="8" max="8" width="39.75" customWidth="1"/>
  </cols>
  <sheetData>
    <row r="1" ht="44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6" t="s">
        <v>1</v>
      </c>
      <c r="B2" s="7"/>
      <c r="C2" s="6" t="s">
        <v>2</v>
      </c>
      <c r="D2" s="8"/>
      <c r="E2" s="7"/>
      <c r="F2" s="9" t="s">
        <v>3</v>
      </c>
      <c r="G2" s="7" t="s">
        <v>4</v>
      </c>
      <c r="H2" s="10" t="s">
        <v>5</v>
      </c>
    </row>
    <row r="3" ht="22.95" customHeight="1" spans="1:8">
      <c r="A3" s="6" t="s">
        <v>6</v>
      </c>
      <c r="B3" s="8"/>
      <c r="C3" s="7"/>
      <c r="D3" s="9" t="s">
        <v>7</v>
      </c>
      <c r="E3" s="9" t="s">
        <v>8</v>
      </c>
      <c r="F3" s="9" t="s">
        <v>9</v>
      </c>
      <c r="G3" s="9" t="s">
        <v>10</v>
      </c>
      <c r="H3" s="11"/>
    </row>
    <row r="4" ht="14.25" customHeight="1" spans="1:8">
      <c r="A4" s="10" t="s">
        <v>11</v>
      </c>
      <c r="B4" s="12" t="s">
        <v>12</v>
      </c>
      <c r="C4" s="13" t="s">
        <v>13</v>
      </c>
      <c r="D4" s="14">
        <v>1300</v>
      </c>
      <c r="E4" s="13" t="s">
        <v>14</v>
      </c>
      <c r="F4" s="14">
        <v>16</v>
      </c>
      <c r="G4" s="13">
        <f t="shared" ref="G4:G30" si="0">D4*F4</f>
        <v>20800</v>
      </c>
      <c r="H4" s="13" t="s">
        <v>13</v>
      </c>
    </row>
    <row r="5" ht="14.25" customHeight="1" spans="1:8">
      <c r="A5" s="15"/>
      <c r="B5" s="16"/>
      <c r="C5" s="13" t="s">
        <v>15</v>
      </c>
      <c r="D5" s="14">
        <v>3400</v>
      </c>
      <c r="E5" s="13" t="s">
        <v>14</v>
      </c>
      <c r="F5" s="14">
        <v>6</v>
      </c>
      <c r="G5" s="13">
        <f t="shared" si="0"/>
        <v>20400</v>
      </c>
      <c r="H5" s="9"/>
    </row>
    <row r="6" ht="14.25" customHeight="1" spans="1:8">
      <c r="A6" s="15"/>
      <c r="B6" s="16"/>
      <c r="C6" s="13" t="s">
        <v>16</v>
      </c>
      <c r="D6" s="14">
        <v>9500</v>
      </c>
      <c r="E6" s="13" t="s">
        <v>14</v>
      </c>
      <c r="F6" s="14">
        <v>1</v>
      </c>
      <c r="G6" s="13">
        <f t="shared" si="0"/>
        <v>9500</v>
      </c>
      <c r="H6" s="13" t="s">
        <v>17</v>
      </c>
    </row>
    <row r="7" ht="14.25" customHeight="1" spans="1:8">
      <c r="A7" s="15"/>
      <c r="B7" s="16"/>
      <c r="C7" s="13" t="s">
        <v>18</v>
      </c>
      <c r="D7" s="14">
        <v>9000</v>
      </c>
      <c r="E7" s="13" t="s">
        <v>14</v>
      </c>
      <c r="F7" s="14">
        <v>1</v>
      </c>
      <c r="G7" s="13">
        <f t="shared" si="0"/>
        <v>9000</v>
      </c>
      <c r="H7" s="13" t="s">
        <v>19</v>
      </c>
    </row>
    <row r="8" ht="14.25" customHeight="1" spans="1:8">
      <c r="A8" s="15"/>
      <c r="B8" s="16"/>
      <c r="C8" s="13" t="s">
        <v>20</v>
      </c>
      <c r="D8" s="14">
        <v>800</v>
      </c>
      <c r="E8" s="13" t="s">
        <v>14</v>
      </c>
      <c r="F8" s="14">
        <v>2</v>
      </c>
      <c r="G8" s="13">
        <f t="shared" si="0"/>
        <v>1600</v>
      </c>
      <c r="H8" s="9"/>
    </row>
    <row r="9" ht="14.25" customHeight="1" spans="1:8">
      <c r="A9" s="15"/>
      <c r="B9" s="16"/>
      <c r="C9" s="13" t="s">
        <v>21</v>
      </c>
      <c r="D9" s="14">
        <v>1500</v>
      </c>
      <c r="E9" s="13" t="s">
        <v>22</v>
      </c>
      <c r="F9" s="14">
        <v>3</v>
      </c>
      <c r="G9" s="13">
        <f t="shared" si="0"/>
        <v>4500</v>
      </c>
      <c r="H9" s="9"/>
    </row>
    <row r="10" ht="14.25" customHeight="1" spans="1:8">
      <c r="A10" s="15"/>
      <c r="B10" s="16"/>
      <c r="C10" s="13" t="s">
        <v>23</v>
      </c>
      <c r="D10" s="14">
        <v>3000</v>
      </c>
      <c r="E10" s="13" t="s">
        <v>22</v>
      </c>
      <c r="F10" s="14">
        <v>1</v>
      </c>
      <c r="G10" s="13">
        <f t="shared" si="0"/>
        <v>3000</v>
      </c>
      <c r="H10" s="9"/>
    </row>
    <row r="11" ht="14.25" customHeight="1" spans="1:8">
      <c r="A11" s="15"/>
      <c r="B11" s="16"/>
      <c r="C11" s="13" t="s">
        <v>24</v>
      </c>
      <c r="D11" s="14">
        <v>1500</v>
      </c>
      <c r="E11" s="13" t="s">
        <v>25</v>
      </c>
      <c r="F11" s="14">
        <v>1</v>
      </c>
      <c r="G11" s="13">
        <f t="shared" si="0"/>
        <v>1500</v>
      </c>
      <c r="H11" s="9"/>
    </row>
    <row r="12" ht="14.25" customHeight="1" spans="1:8">
      <c r="A12" s="15"/>
      <c r="B12" s="16"/>
      <c r="C12" s="13" t="s">
        <v>26</v>
      </c>
      <c r="D12" s="14">
        <v>500</v>
      </c>
      <c r="E12" s="13" t="s">
        <v>22</v>
      </c>
      <c r="F12" s="14">
        <v>1</v>
      </c>
      <c r="G12" s="13">
        <f t="shared" si="0"/>
        <v>500</v>
      </c>
      <c r="H12" s="9"/>
    </row>
    <row r="13" ht="14.25" customHeight="1" spans="1:8">
      <c r="A13" s="15"/>
      <c r="B13" s="16"/>
      <c r="C13" s="13" t="s">
        <v>27</v>
      </c>
      <c r="D13" s="14">
        <v>500</v>
      </c>
      <c r="E13" s="13" t="s">
        <v>28</v>
      </c>
      <c r="F13" s="14">
        <v>1</v>
      </c>
      <c r="G13" s="13">
        <f t="shared" si="0"/>
        <v>500</v>
      </c>
      <c r="H13" s="9"/>
    </row>
    <row r="14" ht="14.25" customHeight="1" spans="1:8">
      <c r="A14" s="15"/>
      <c r="B14" s="16"/>
      <c r="C14" s="13" t="s">
        <v>29</v>
      </c>
      <c r="D14" s="14">
        <v>4500</v>
      </c>
      <c r="E14" s="13" t="s">
        <v>22</v>
      </c>
      <c r="F14" s="14">
        <v>1</v>
      </c>
      <c r="G14" s="13">
        <f t="shared" si="0"/>
        <v>4500</v>
      </c>
      <c r="H14" s="9"/>
    </row>
    <row r="15" ht="14.25" customHeight="1" spans="1:8">
      <c r="A15" s="15"/>
      <c r="B15" s="16"/>
      <c r="C15" s="13" t="s">
        <v>30</v>
      </c>
      <c r="D15" s="14">
        <v>300</v>
      </c>
      <c r="E15" s="13" t="s">
        <v>22</v>
      </c>
      <c r="F15" s="14">
        <v>1</v>
      </c>
      <c r="G15" s="13">
        <f t="shared" si="0"/>
        <v>300</v>
      </c>
      <c r="H15" s="9"/>
    </row>
    <row r="16" ht="14.25" customHeight="1" spans="1:8">
      <c r="A16" s="15"/>
      <c r="B16" s="16"/>
      <c r="C16" s="13" t="s">
        <v>31</v>
      </c>
      <c r="D16" s="14">
        <v>5500</v>
      </c>
      <c r="E16" s="13" t="s">
        <v>32</v>
      </c>
      <c r="F16" s="14">
        <v>3.2</v>
      </c>
      <c r="G16" s="13">
        <f t="shared" si="0"/>
        <v>17600</v>
      </c>
      <c r="H16" s="13"/>
    </row>
    <row r="17" ht="14.25" customHeight="1" spans="1:8">
      <c r="A17" s="15"/>
      <c r="B17" s="16"/>
      <c r="C17" s="13" t="s">
        <v>33</v>
      </c>
      <c r="D17" s="14">
        <v>3000</v>
      </c>
      <c r="E17" s="13" t="s">
        <v>34</v>
      </c>
      <c r="F17" s="14">
        <v>1</v>
      </c>
      <c r="G17" s="13">
        <f t="shared" si="0"/>
        <v>3000</v>
      </c>
      <c r="H17" s="13"/>
    </row>
    <row r="18" ht="14.25" customHeight="1" spans="1:8">
      <c r="A18" s="15"/>
      <c r="B18" s="16"/>
      <c r="C18" s="13" t="s">
        <v>35</v>
      </c>
      <c r="D18" s="14">
        <v>5500</v>
      </c>
      <c r="E18" s="13" t="s">
        <v>22</v>
      </c>
      <c r="F18" s="14">
        <v>3</v>
      </c>
      <c r="G18" s="13">
        <f t="shared" si="0"/>
        <v>16500</v>
      </c>
      <c r="H18" s="13"/>
    </row>
    <row r="19" ht="14.25" customHeight="1" spans="1:8">
      <c r="A19" s="15"/>
      <c r="B19" s="16"/>
      <c r="C19" s="13" t="s">
        <v>36</v>
      </c>
      <c r="D19" s="14">
        <v>3500</v>
      </c>
      <c r="E19" s="13" t="s">
        <v>22</v>
      </c>
      <c r="F19" s="14">
        <v>1</v>
      </c>
      <c r="G19" s="13">
        <f t="shared" si="0"/>
        <v>3500</v>
      </c>
      <c r="H19" s="13"/>
    </row>
    <row r="20" ht="14.25" customHeight="1" spans="1:8">
      <c r="A20" s="15"/>
      <c r="B20" s="16"/>
      <c r="C20" s="13" t="s">
        <v>37</v>
      </c>
      <c r="D20" s="14">
        <v>6000</v>
      </c>
      <c r="E20" s="13" t="s">
        <v>22</v>
      </c>
      <c r="F20" s="14">
        <v>1</v>
      </c>
      <c r="G20" s="13">
        <f t="shared" si="0"/>
        <v>6000</v>
      </c>
      <c r="H20" s="13"/>
    </row>
    <row r="21" ht="14.25" customHeight="1" spans="1:8">
      <c r="A21" s="15"/>
      <c r="B21" s="16"/>
      <c r="C21" s="13" t="s">
        <v>38</v>
      </c>
      <c r="D21" s="14">
        <v>1500</v>
      </c>
      <c r="E21" s="13" t="s">
        <v>34</v>
      </c>
      <c r="F21" s="14">
        <v>1</v>
      </c>
      <c r="G21" s="13">
        <f t="shared" si="0"/>
        <v>1500</v>
      </c>
      <c r="H21" s="13"/>
    </row>
    <row r="22" ht="14.25" customHeight="1" spans="1:8">
      <c r="A22" s="15"/>
      <c r="B22" s="16"/>
      <c r="C22" s="13" t="s">
        <v>39</v>
      </c>
      <c r="D22" s="14">
        <v>400</v>
      </c>
      <c r="E22" s="13" t="s">
        <v>28</v>
      </c>
      <c r="F22" s="14">
        <v>1</v>
      </c>
      <c r="G22" s="13">
        <f t="shared" si="0"/>
        <v>400</v>
      </c>
      <c r="H22" s="13"/>
    </row>
    <row r="23" ht="14.25" customHeight="1" spans="1:8">
      <c r="A23" s="15"/>
      <c r="B23" s="16"/>
      <c r="C23" s="13" t="s">
        <v>40</v>
      </c>
      <c r="D23" s="14">
        <v>2500</v>
      </c>
      <c r="E23" s="13" t="s">
        <v>28</v>
      </c>
      <c r="F23" s="14">
        <v>1</v>
      </c>
      <c r="G23" s="13">
        <f t="shared" si="0"/>
        <v>2500</v>
      </c>
      <c r="H23" s="13"/>
    </row>
    <row r="24" ht="14.25" customHeight="1" spans="1:8">
      <c r="A24" s="15"/>
      <c r="B24" s="16"/>
      <c r="C24" s="13" t="s">
        <v>41</v>
      </c>
      <c r="D24" s="14">
        <v>900</v>
      </c>
      <c r="E24" s="13" t="s">
        <v>22</v>
      </c>
      <c r="F24" s="14">
        <v>1</v>
      </c>
      <c r="G24" s="13">
        <f t="shared" si="0"/>
        <v>900</v>
      </c>
      <c r="H24" s="13"/>
    </row>
    <row r="25" ht="14.25" customHeight="1" spans="1:8">
      <c r="A25" s="15"/>
      <c r="B25" s="16"/>
      <c r="C25" s="13" t="s">
        <v>42</v>
      </c>
      <c r="D25" s="14">
        <v>3000</v>
      </c>
      <c r="E25" s="13" t="s">
        <v>22</v>
      </c>
      <c r="F25" s="14">
        <v>1</v>
      </c>
      <c r="G25" s="13">
        <f t="shared" si="0"/>
        <v>3000</v>
      </c>
      <c r="H25" s="13"/>
    </row>
    <row r="26" ht="14.25" customHeight="1" spans="1:8">
      <c r="A26" s="15"/>
      <c r="B26" s="16"/>
      <c r="C26" s="13" t="s">
        <v>43</v>
      </c>
      <c r="D26" s="14">
        <v>1400</v>
      </c>
      <c r="E26" s="13" t="s">
        <v>34</v>
      </c>
      <c r="F26" s="17">
        <v>2</v>
      </c>
      <c r="G26" s="13">
        <f t="shared" si="0"/>
        <v>2800</v>
      </c>
      <c r="H26" s="13"/>
    </row>
    <row r="27" ht="14.25" customHeight="1" spans="1:8">
      <c r="A27" s="15"/>
      <c r="B27" s="16"/>
      <c r="C27" s="13" t="s">
        <v>44</v>
      </c>
      <c r="D27" s="14">
        <v>6000</v>
      </c>
      <c r="E27" s="13" t="s">
        <v>22</v>
      </c>
      <c r="F27" s="14">
        <v>1</v>
      </c>
      <c r="G27" s="13">
        <f t="shared" si="0"/>
        <v>6000</v>
      </c>
      <c r="H27" s="13"/>
    </row>
    <row r="28" ht="14.25" customHeight="1" spans="1:8">
      <c r="A28" s="15"/>
      <c r="B28" s="16"/>
      <c r="C28" s="13" t="s">
        <v>45</v>
      </c>
      <c r="D28" s="14">
        <v>6500</v>
      </c>
      <c r="E28" s="13" t="s">
        <v>22</v>
      </c>
      <c r="F28" s="14">
        <v>1</v>
      </c>
      <c r="G28" s="13">
        <f t="shared" si="0"/>
        <v>6500</v>
      </c>
      <c r="H28" s="13"/>
    </row>
    <row r="29" ht="14.25" customHeight="1" spans="1:8">
      <c r="A29" s="15"/>
      <c r="B29" s="16"/>
      <c r="C29" s="18" t="s">
        <v>46</v>
      </c>
      <c r="D29" s="14">
        <v>1000</v>
      </c>
      <c r="E29" s="13" t="s">
        <v>28</v>
      </c>
      <c r="F29" s="14">
        <v>1</v>
      </c>
      <c r="G29" s="13">
        <f t="shared" si="0"/>
        <v>1000</v>
      </c>
      <c r="H29" s="13"/>
    </row>
    <row r="30" ht="14.25" customHeight="1" spans="1:8">
      <c r="A30" s="15"/>
      <c r="B30" s="16"/>
      <c r="C30" s="13" t="s">
        <v>47</v>
      </c>
      <c r="D30" s="14">
        <v>4500</v>
      </c>
      <c r="E30" s="13" t="s">
        <v>22</v>
      </c>
      <c r="F30" s="14">
        <v>1</v>
      </c>
      <c r="G30" s="13">
        <f t="shared" si="0"/>
        <v>4500</v>
      </c>
      <c r="H30" s="13"/>
    </row>
    <row r="31" ht="14.25" customHeight="1" spans="1:8">
      <c r="A31" s="11"/>
      <c r="B31" s="16"/>
      <c r="C31" s="19" t="s">
        <v>48</v>
      </c>
      <c r="D31" s="13">
        <v>20000</v>
      </c>
      <c r="E31" s="13" t="s">
        <v>28</v>
      </c>
      <c r="F31" s="9">
        <v>1</v>
      </c>
      <c r="G31" s="13">
        <v>20000</v>
      </c>
      <c r="H31" s="13" t="s">
        <v>49</v>
      </c>
    </row>
    <row r="32" ht="14.25" customHeight="1" spans="1:8">
      <c r="A32" s="15"/>
      <c r="B32" s="20" t="s">
        <v>50</v>
      </c>
      <c r="C32" s="21"/>
      <c r="D32" s="20"/>
      <c r="E32" s="22"/>
      <c r="F32" s="22"/>
      <c r="G32" s="21">
        <f>SUM(G4:G31)</f>
        <v>171800</v>
      </c>
      <c r="H32" s="23"/>
    </row>
    <row r="33" ht="33" customHeight="1" spans="1:8">
      <c r="A33" s="9" t="s">
        <v>51</v>
      </c>
      <c r="B33" s="13" t="s">
        <v>52</v>
      </c>
      <c r="C33" s="24" t="s">
        <v>53</v>
      </c>
      <c r="D33" s="18">
        <v>625</v>
      </c>
      <c r="E33" s="13" t="s">
        <v>54</v>
      </c>
      <c r="F33" s="18">
        <v>80</v>
      </c>
      <c r="G33" s="13">
        <v>45000</v>
      </c>
      <c r="H33" s="25" t="s">
        <v>55</v>
      </c>
    </row>
    <row r="34" ht="14.25" customHeight="1" spans="1:8">
      <c r="A34" s="9"/>
      <c r="B34" s="26"/>
      <c r="C34" s="24" t="s">
        <v>56</v>
      </c>
      <c r="D34" s="18">
        <v>1700</v>
      </c>
      <c r="E34" s="13" t="s">
        <v>54</v>
      </c>
      <c r="F34" s="18">
        <v>12</v>
      </c>
      <c r="G34" s="13">
        <v>16000</v>
      </c>
      <c r="H34" s="27" t="s">
        <v>57</v>
      </c>
    </row>
    <row r="35" ht="34" customHeight="1" spans="1:8">
      <c r="A35" s="9"/>
      <c r="B35" s="26"/>
      <c r="C35" s="24" t="s">
        <v>58</v>
      </c>
      <c r="D35" s="18">
        <v>350</v>
      </c>
      <c r="E35" s="13" t="s">
        <v>54</v>
      </c>
      <c r="F35" s="18">
        <v>30</v>
      </c>
      <c r="G35" s="13">
        <f t="shared" ref="G35:G56" si="1">D35*F35</f>
        <v>10500</v>
      </c>
      <c r="H35" s="28" t="s">
        <v>59</v>
      </c>
    </row>
    <row r="36" ht="14.25" customHeight="1" spans="1:8">
      <c r="A36" s="9"/>
      <c r="B36" s="26"/>
      <c r="C36" s="24" t="s">
        <v>60</v>
      </c>
      <c r="D36" s="18">
        <v>140</v>
      </c>
      <c r="E36" s="13" t="s">
        <v>54</v>
      </c>
      <c r="F36" s="18">
        <v>180</v>
      </c>
      <c r="G36" s="13">
        <f t="shared" si="1"/>
        <v>25200</v>
      </c>
      <c r="H36" s="27" t="s">
        <v>61</v>
      </c>
    </row>
    <row r="37" ht="14.25" customHeight="1" spans="1:8">
      <c r="A37" s="9"/>
      <c r="B37" s="26"/>
      <c r="C37" s="24" t="s">
        <v>62</v>
      </c>
      <c r="D37" s="18">
        <v>190</v>
      </c>
      <c r="E37" s="13" t="s">
        <v>54</v>
      </c>
      <c r="F37" s="18">
        <v>180</v>
      </c>
      <c r="G37" s="13">
        <f t="shared" si="1"/>
        <v>34200</v>
      </c>
      <c r="H37" s="27" t="s">
        <v>63</v>
      </c>
    </row>
    <row r="38" ht="14.25" customHeight="1" spans="1:8">
      <c r="A38" s="9"/>
      <c r="B38" s="26"/>
      <c r="C38" s="24" t="s">
        <v>64</v>
      </c>
      <c r="D38" s="18">
        <v>1500</v>
      </c>
      <c r="E38" s="13" t="s">
        <v>28</v>
      </c>
      <c r="F38" s="18">
        <v>1</v>
      </c>
      <c r="G38" s="13">
        <f t="shared" si="1"/>
        <v>1500</v>
      </c>
      <c r="H38" s="27"/>
    </row>
    <row r="39" ht="14.25" customHeight="1" spans="1:8">
      <c r="A39" s="9"/>
      <c r="B39" s="26"/>
      <c r="C39" s="24" t="s">
        <v>65</v>
      </c>
      <c r="D39" s="18">
        <v>135</v>
      </c>
      <c r="E39" s="13" t="s">
        <v>54</v>
      </c>
      <c r="F39" s="18">
        <v>180</v>
      </c>
      <c r="G39" s="13">
        <f t="shared" si="1"/>
        <v>24300</v>
      </c>
      <c r="H39" s="27" t="s">
        <v>66</v>
      </c>
    </row>
    <row r="40" ht="24" customHeight="1" spans="1:8">
      <c r="A40" s="9"/>
      <c r="B40" s="26"/>
      <c r="C40" s="13" t="s">
        <v>67</v>
      </c>
      <c r="D40" s="18">
        <v>13000</v>
      </c>
      <c r="E40" s="13" t="s">
        <v>28</v>
      </c>
      <c r="F40" s="18">
        <v>1</v>
      </c>
      <c r="G40" s="13">
        <f t="shared" si="1"/>
        <v>13000</v>
      </c>
      <c r="H40" s="28" t="s">
        <v>68</v>
      </c>
    </row>
    <row r="41" ht="14.25" customHeight="1" spans="1:8">
      <c r="A41" s="9"/>
      <c r="B41" s="26"/>
      <c r="C41" s="13" t="s">
        <v>69</v>
      </c>
      <c r="D41" s="18">
        <v>260</v>
      </c>
      <c r="E41" s="13" t="s">
        <v>54</v>
      </c>
      <c r="F41" s="18">
        <v>30</v>
      </c>
      <c r="G41" s="13">
        <f t="shared" si="1"/>
        <v>7800</v>
      </c>
      <c r="H41" s="27" t="s">
        <v>70</v>
      </c>
    </row>
    <row r="42" ht="14.25" customHeight="1" spans="1:8">
      <c r="A42" s="9"/>
      <c r="B42" s="26"/>
      <c r="C42" s="13" t="s">
        <v>71</v>
      </c>
      <c r="D42" s="18">
        <v>3000</v>
      </c>
      <c r="E42" s="13" t="s">
        <v>28</v>
      </c>
      <c r="F42" s="18">
        <v>1</v>
      </c>
      <c r="G42" s="13">
        <f t="shared" si="1"/>
        <v>3000</v>
      </c>
      <c r="H42" s="27" t="s">
        <v>72</v>
      </c>
    </row>
    <row r="43" ht="14.25" customHeight="1" spans="1:8">
      <c r="A43" s="9"/>
      <c r="B43" s="26"/>
      <c r="C43" s="29" t="s">
        <v>73</v>
      </c>
      <c r="D43" s="30">
        <v>5000</v>
      </c>
      <c r="E43" s="13" t="s">
        <v>28</v>
      </c>
      <c r="F43" s="18">
        <v>1</v>
      </c>
      <c r="G43" s="13">
        <f t="shared" si="1"/>
        <v>5000</v>
      </c>
      <c r="H43" s="31"/>
    </row>
    <row r="44" ht="14.25" customHeight="1" spans="1:8">
      <c r="A44" s="9"/>
      <c r="B44" s="26"/>
      <c r="C44" s="13" t="s">
        <v>74</v>
      </c>
      <c r="D44" s="18">
        <v>55000</v>
      </c>
      <c r="E44" s="13" t="s">
        <v>28</v>
      </c>
      <c r="F44" s="18">
        <v>1</v>
      </c>
      <c r="G44" s="13">
        <f t="shared" si="1"/>
        <v>55000</v>
      </c>
      <c r="H44" s="27" t="s">
        <v>75</v>
      </c>
    </row>
    <row r="45" ht="14.25" customHeight="1" spans="1:8">
      <c r="A45" s="9"/>
      <c r="B45" s="26"/>
      <c r="C45" s="13" t="s">
        <v>76</v>
      </c>
      <c r="D45" s="18">
        <v>15000</v>
      </c>
      <c r="E45" s="13" t="s">
        <v>28</v>
      </c>
      <c r="F45" s="18">
        <v>1</v>
      </c>
      <c r="G45" s="13">
        <f t="shared" si="1"/>
        <v>15000</v>
      </c>
      <c r="H45" s="27" t="s">
        <v>77</v>
      </c>
    </row>
    <row r="46" ht="25" customHeight="1" spans="1:8">
      <c r="A46" s="9"/>
      <c r="B46" s="26"/>
      <c r="C46" s="13" t="s">
        <v>78</v>
      </c>
      <c r="D46" s="18">
        <v>15000</v>
      </c>
      <c r="E46" s="13" t="s">
        <v>28</v>
      </c>
      <c r="F46" s="18">
        <v>1</v>
      </c>
      <c r="G46" s="13">
        <f t="shared" si="1"/>
        <v>15000</v>
      </c>
      <c r="H46" s="28" t="s">
        <v>79</v>
      </c>
    </row>
    <row r="47" ht="27" customHeight="1" spans="1:8">
      <c r="A47" s="9"/>
      <c r="B47" s="26"/>
      <c r="C47" s="13" t="s">
        <v>80</v>
      </c>
      <c r="D47" s="18">
        <v>5000</v>
      </c>
      <c r="E47" s="13" t="s">
        <v>28</v>
      </c>
      <c r="F47" s="18">
        <v>1</v>
      </c>
      <c r="G47" s="13">
        <f t="shared" si="1"/>
        <v>5000</v>
      </c>
      <c r="H47" s="28" t="s">
        <v>81</v>
      </c>
    </row>
    <row r="48" ht="14.25" customHeight="1" spans="1:8">
      <c r="A48" s="9"/>
      <c r="B48" s="26"/>
      <c r="C48" s="13" t="s">
        <v>82</v>
      </c>
      <c r="D48" s="18">
        <v>5000</v>
      </c>
      <c r="E48" s="13" t="s">
        <v>28</v>
      </c>
      <c r="F48" s="18">
        <v>1</v>
      </c>
      <c r="G48" s="13">
        <f t="shared" si="1"/>
        <v>5000</v>
      </c>
      <c r="H48" s="23"/>
    </row>
    <row r="49" ht="14.25" customHeight="1" spans="1:8">
      <c r="A49" s="9"/>
      <c r="B49" s="26"/>
      <c r="C49" s="13" t="s">
        <v>83</v>
      </c>
      <c r="D49" s="18">
        <v>1300</v>
      </c>
      <c r="E49" s="13" t="s">
        <v>54</v>
      </c>
      <c r="F49" s="32">
        <f>11.7*0.55</f>
        <v>6.435</v>
      </c>
      <c r="G49" s="33">
        <f t="shared" si="1"/>
        <v>8365.5</v>
      </c>
      <c r="H49" s="23"/>
    </row>
    <row r="50" ht="14.25" customHeight="1" spans="1:8">
      <c r="A50" s="9"/>
      <c r="B50" s="26"/>
      <c r="C50" s="13" t="s">
        <v>84</v>
      </c>
      <c r="D50" s="18">
        <v>10000</v>
      </c>
      <c r="E50" s="13" t="s">
        <v>28</v>
      </c>
      <c r="F50" s="18">
        <v>1</v>
      </c>
      <c r="G50" s="13">
        <f t="shared" si="1"/>
        <v>10000</v>
      </c>
      <c r="H50" s="23"/>
    </row>
    <row r="51" ht="14.25" customHeight="1" spans="1:8">
      <c r="A51" s="9"/>
      <c r="B51" s="26"/>
      <c r="C51" s="24" t="s">
        <v>85</v>
      </c>
      <c r="D51" s="18">
        <v>5000</v>
      </c>
      <c r="E51" s="13" t="s">
        <v>28</v>
      </c>
      <c r="F51" s="18">
        <v>1</v>
      </c>
      <c r="G51" s="13">
        <f t="shared" si="1"/>
        <v>5000</v>
      </c>
      <c r="H51" s="23"/>
    </row>
    <row r="52" ht="14.25" customHeight="1" spans="1:8">
      <c r="A52" s="9"/>
      <c r="B52" s="26"/>
      <c r="C52" s="30" t="s">
        <v>86</v>
      </c>
      <c r="D52" s="30">
        <v>170</v>
      </c>
      <c r="E52" s="34" t="s">
        <v>54</v>
      </c>
      <c r="F52" s="30">
        <v>20</v>
      </c>
      <c r="G52" s="18">
        <f t="shared" si="1"/>
        <v>3400</v>
      </c>
      <c r="H52" s="18" t="s">
        <v>87</v>
      </c>
    </row>
    <row r="53" ht="27" customHeight="1" spans="1:8">
      <c r="A53" s="9"/>
      <c r="B53" s="26"/>
      <c r="C53" s="30" t="s">
        <v>88</v>
      </c>
      <c r="D53" s="30">
        <v>6000</v>
      </c>
      <c r="E53" s="18" t="s">
        <v>28</v>
      </c>
      <c r="F53" s="18">
        <v>1</v>
      </c>
      <c r="G53" s="18">
        <f t="shared" si="1"/>
        <v>6000</v>
      </c>
      <c r="H53" s="25" t="s">
        <v>89</v>
      </c>
    </row>
    <row r="54" ht="14.25" customHeight="1" spans="1:8">
      <c r="A54" s="9"/>
      <c r="B54" s="26"/>
      <c r="C54" s="18" t="s">
        <v>90</v>
      </c>
      <c r="D54" s="18">
        <v>320</v>
      </c>
      <c r="E54" s="18" t="s">
        <v>34</v>
      </c>
      <c r="F54" s="18">
        <v>10</v>
      </c>
      <c r="G54" s="18">
        <f t="shared" si="1"/>
        <v>3200</v>
      </c>
      <c r="H54" s="23"/>
    </row>
    <row r="55" ht="14.25" customHeight="1" spans="1:8">
      <c r="A55" s="9"/>
      <c r="B55" s="26"/>
      <c r="C55" s="18" t="s">
        <v>91</v>
      </c>
      <c r="D55" s="18">
        <v>1000</v>
      </c>
      <c r="E55" s="18" t="s">
        <v>28</v>
      </c>
      <c r="F55" s="18">
        <v>2</v>
      </c>
      <c r="G55" s="18">
        <f t="shared" si="1"/>
        <v>2000</v>
      </c>
      <c r="H55" s="18" t="s">
        <v>92</v>
      </c>
    </row>
    <row r="56" ht="14.25" customHeight="1" spans="1:8">
      <c r="A56" s="10"/>
      <c r="B56" s="26"/>
      <c r="C56" s="35" t="s">
        <v>93</v>
      </c>
      <c r="D56" s="18">
        <v>5000</v>
      </c>
      <c r="E56" s="18" t="s">
        <v>28</v>
      </c>
      <c r="F56" s="18">
        <v>1</v>
      </c>
      <c r="G56" s="18">
        <f t="shared" si="1"/>
        <v>5000</v>
      </c>
      <c r="H56" s="23"/>
    </row>
    <row r="57" ht="14.25" customHeight="1" spans="1:8">
      <c r="A57" s="10"/>
      <c r="B57" s="26"/>
      <c r="C57" s="13" t="s">
        <v>94</v>
      </c>
      <c r="D57" s="13">
        <v>800</v>
      </c>
      <c r="E57" s="13" t="s">
        <v>95</v>
      </c>
      <c r="F57" s="13">
        <v>1</v>
      </c>
      <c r="G57" s="13">
        <v>800</v>
      </c>
      <c r="H57" s="13" t="s">
        <v>96</v>
      </c>
    </row>
    <row r="58" ht="14.25" customHeight="1" spans="1:8">
      <c r="A58" s="9"/>
      <c r="B58" s="26" t="s">
        <v>50</v>
      </c>
      <c r="C58" s="26"/>
      <c r="D58" s="36"/>
      <c r="E58" s="37"/>
      <c r="F58" s="37"/>
      <c r="G58" s="38">
        <f>SUM(G33:G57)</f>
        <v>324265.5</v>
      </c>
      <c r="H58" s="23"/>
    </row>
    <row r="59" s="1" customFormat="1" ht="14.25" customHeight="1" spans="1:8">
      <c r="A59" s="15"/>
      <c r="B59" s="39" t="s">
        <v>97</v>
      </c>
      <c r="C59" s="13" t="s">
        <v>98</v>
      </c>
      <c r="D59" s="18">
        <v>1.5</v>
      </c>
      <c r="E59" s="18" t="s">
        <v>99</v>
      </c>
      <c r="F59" s="18">
        <v>2000</v>
      </c>
      <c r="G59" s="18">
        <f t="shared" ref="G59:G64" si="2">D59*F59</f>
        <v>3000</v>
      </c>
      <c r="H59" s="40"/>
    </row>
    <row r="60" s="1" customFormat="1" ht="14.25" customHeight="1" spans="1:8">
      <c r="A60" s="15"/>
      <c r="B60" s="41"/>
      <c r="C60" s="13" t="s">
        <v>100</v>
      </c>
      <c r="D60" s="18">
        <v>50</v>
      </c>
      <c r="E60" s="18" t="s">
        <v>101</v>
      </c>
      <c r="F60" s="18">
        <v>30</v>
      </c>
      <c r="G60" s="18">
        <f t="shared" si="2"/>
        <v>1500</v>
      </c>
      <c r="H60" s="40"/>
    </row>
    <row r="61" s="1" customFormat="1" ht="14.25" customHeight="1" spans="1:8">
      <c r="A61" s="15"/>
      <c r="B61" s="41"/>
      <c r="C61" s="13" t="s">
        <v>102</v>
      </c>
      <c r="D61" s="18">
        <v>4000</v>
      </c>
      <c r="E61" s="18" t="s">
        <v>103</v>
      </c>
      <c r="F61" s="18">
        <v>1</v>
      </c>
      <c r="G61" s="18">
        <f t="shared" si="2"/>
        <v>4000</v>
      </c>
      <c r="H61" s="40"/>
    </row>
    <row r="62" s="1" customFormat="1" ht="14.25" customHeight="1" spans="1:8">
      <c r="A62" s="15"/>
      <c r="B62" s="41"/>
      <c r="C62" s="13" t="s">
        <v>104</v>
      </c>
      <c r="D62" s="18">
        <v>8000</v>
      </c>
      <c r="E62" s="18" t="s">
        <v>105</v>
      </c>
      <c r="F62" s="18">
        <v>1</v>
      </c>
      <c r="G62" s="18">
        <f t="shared" si="2"/>
        <v>8000</v>
      </c>
      <c r="H62" s="40"/>
    </row>
    <row r="63" s="1" customFormat="1" ht="14.25" customHeight="1" spans="1:8">
      <c r="A63" s="15"/>
      <c r="B63" s="41"/>
      <c r="C63" s="13" t="s">
        <v>106</v>
      </c>
      <c r="D63" s="18">
        <v>600</v>
      </c>
      <c r="E63" s="18" t="s">
        <v>107</v>
      </c>
      <c r="F63" s="18">
        <v>5</v>
      </c>
      <c r="G63" s="18">
        <f t="shared" si="2"/>
        <v>3000</v>
      </c>
      <c r="H63" s="40"/>
    </row>
    <row r="64" s="1" customFormat="1" ht="14.25" customHeight="1" spans="1:8">
      <c r="A64" s="15"/>
      <c r="B64" s="41"/>
      <c r="C64" s="13" t="s">
        <v>108</v>
      </c>
      <c r="D64" s="18">
        <v>1434.5</v>
      </c>
      <c r="E64" s="18" t="s">
        <v>105</v>
      </c>
      <c r="F64" s="18">
        <v>1</v>
      </c>
      <c r="G64" s="18">
        <f t="shared" si="2"/>
        <v>1434.5</v>
      </c>
      <c r="H64" s="40"/>
    </row>
    <row r="65" s="1" customFormat="1" ht="14.25" customHeight="1" spans="1:8">
      <c r="A65" s="15"/>
      <c r="B65" s="42"/>
      <c r="C65" s="13" t="s">
        <v>85</v>
      </c>
      <c r="D65" s="18">
        <v>38000</v>
      </c>
      <c r="E65" s="18"/>
      <c r="F65" s="18">
        <v>1</v>
      </c>
      <c r="G65" s="18">
        <v>38000</v>
      </c>
      <c r="H65" s="40"/>
    </row>
    <row r="66" ht="14.25" customHeight="1" spans="1:8">
      <c r="A66" s="15"/>
      <c r="B66" s="26" t="s">
        <v>50</v>
      </c>
      <c r="C66" s="26"/>
      <c r="D66" s="43"/>
      <c r="E66" s="43"/>
      <c r="F66" s="43"/>
      <c r="G66" s="43">
        <f>SUM(G59:G65)</f>
        <v>58934.5</v>
      </c>
      <c r="H66" s="23"/>
    </row>
    <row r="67" s="2" customFormat="1" ht="28.95" customHeight="1" spans="1:8">
      <c r="A67" s="15"/>
      <c r="B67" s="44" t="s">
        <v>109</v>
      </c>
      <c r="C67" s="26"/>
      <c r="D67" s="43">
        <v>15000</v>
      </c>
      <c r="E67" s="43"/>
      <c r="F67" s="43">
        <v>1</v>
      </c>
      <c r="G67" s="43">
        <v>15000</v>
      </c>
      <c r="H67" s="45"/>
    </row>
    <row r="68" ht="20.25" customHeight="1" spans="1:8">
      <c r="A68" s="46" t="s">
        <v>10</v>
      </c>
      <c r="B68" s="47"/>
      <c r="C68" s="48"/>
      <c r="D68" s="49"/>
      <c r="E68" s="10"/>
      <c r="F68" s="49"/>
      <c r="G68" s="50">
        <f>G32+G58+G66+G67</f>
        <v>570000</v>
      </c>
      <c r="H68" s="49"/>
    </row>
    <row r="69" ht="31.05" customHeight="1" spans="1:8">
      <c r="A69" s="9" t="s">
        <v>110</v>
      </c>
      <c r="B69" s="9"/>
      <c r="C69" s="9"/>
      <c r="D69" s="9"/>
      <c r="E69" s="9"/>
      <c r="F69" s="9"/>
      <c r="G69" s="9"/>
      <c r="H69" s="9"/>
    </row>
  </sheetData>
  <mergeCells count="16">
    <mergeCell ref="A1:H1"/>
    <mergeCell ref="A2:B2"/>
    <mergeCell ref="C2:E2"/>
    <mergeCell ref="A3:C3"/>
    <mergeCell ref="B32:C32"/>
    <mergeCell ref="B58:C58"/>
    <mergeCell ref="B66:C66"/>
    <mergeCell ref="A68:C68"/>
    <mergeCell ref="A69:H69"/>
    <mergeCell ref="A4:A31"/>
    <mergeCell ref="A33:A56"/>
    <mergeCell ref="A59:A67"/>
    <mergeCell ref="B4:B31"/>
    <mergeCell ref="B33:B56"/>
    <mergeCell ref="B59:B65"/>
    <mergeCell ref="H2:H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CHENYOUHONG</cp:lastModifiedBy>
  <dcterms:created xsi:type="dcterms:W3CDTF">2016-03-25T01:49:00Z</dcterms:created>
  <dcterms:modified xsi:type="dcterms:W3CDTF">2018-07-10T01:40:00Z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